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-PC\Downloads\"/>
    </mc:Choice>
  </mc:AlternateContent>
  <bookViews>
    <workbookView xWindow="0" yWindow="0" windowWidth="20490" windowHeight="7620"/>
  </bookViews>
  <sheets>
    <sheet name="CDR SAMPLE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1" i="2" l="1"/>
  <c r="R41" i="2"/>
  <c r="Q41" i="2"/>
  <c r="P41" i="2"/>
  <c r="O41" i="2"/>
  <c r="N41" i="2"/>
  <c r="M41" i="2"/>
  <c r="L41" i="2"/>
  <c r="K41" i="2"/>
  <c r="J41" i="2"/>
  <c r="I41" i="2"/>
  <c r="H41" i="2"/>
  <c r="G41" i="2"/>
  <c r="E42" i="2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26" i="1"/>
  <c r="E25" i="1"/>
  <c r="E24" i="1"/>
  <c r="E23" i="1"/>
  <c r="E22" i="1"/>
  <c r="E21" i="1"/>
  <c r="E20" i="1"/>
  <c r="E19" i="1"/>
  <c r="E18" i="1"/>
  <c r="E17" i="1"/>
  <c r="F16" i="1"/>
  <c r="F17" i="1" s="1"/>
  <c r="F18" i="1" s="1"/>
  <c r="F19" i="1" s="1"/>
  <c r="F20" i="1" s="1"/>
  <c r="F21" i="1" s="1"/>
  <c r="F22" i="1" s="1"/>
  <c r="F23" i="1" s="1"/>
  <c r="F24" i="1" s="1"/>
  <c r="S42" i="2" l="1"/>
  <c r="F25" i="1"/>
  <c r="F26" i="1" s="1"/>
  <c r="E31" i="1"/>
  <c r="S31" i="1"/>
</calcChain>
</file>

<file path=xl/sharedStrings.xml><?xml version="1.0" encoding="utf-8"?>
<sst xmlns="http://schemas.openxmlformats.org/spreadsheetml/2006/main" count="129" uniqueCount="75">
  <si>
    <t>Appendix 43</t>
  </si>
  <si>
    <t xml:space="preserve">CASH DISBURSEMENTS REGISTER </t>
  </si>
  <si>
    <t xml:space="preserve"> Entity Name: _______________________________________</t>
  </si>
  <si>
    <t>Name of Accountable Officer: _____________________</t>
  </si>
  <si>
    <t xml:space="preserve"> Sub-Office/District/Division:  __________________________</t>
  </si>
  <si>
    <t>Official Designation: ____________________________</t>
  </si>
  <si>
    <t xml:space="preserve"> Municipality/City/Province:  ___________________________</t>
  </si>
  <si>
    <t>Station: _______________________________________</t>
  </si>
  <si>
    <t xml:space="preserve"> Fund Cluster : ______________________________________</t>
  </si>
  <si>
    <t>Register No. : __________________________________</t>
  </si>
  <si>
    <t>Sheet No. : ____________________________________</t>
  </si>
  <si>
    <t>Date</t>
  </si>
  <si>
    <t>DV/Payroll/ Check No.</t>
  </si>
  <si>
    <t>Particulars</t>
  </si>
  <si>
    <t>Advances for 
Operating Expenses (19901010)</t>
  </si>
  <si>
    <t>BREAKDOWN OF PAYMENTS</t>
  </si>
  <si>
    <t>Amount</t>
  </si>
  <si>
    <t>Traveling Expenses</t>
  </si>
  <si>
    <t>Training Expenses</t>
  </si>
  <si>
    <t>Office Supplies Expenses</t>
  </si>
  <si>
    <t>Food Supplies Expenses</t>
  </si>
  <si>
    <t>Fuel, Oil &amp; Lubricant  Expenses</t>
  </si>
  <si>
    <t>Other Supplies Expenses</t>
  </si>
  <si>
    <t>Water Expenses</t>
  </si>
  <si>
    <t>Electricity Expenses</t>
  </si>
  <si>
    <t>Communication Expenses</t>
  </si>
  <si>
    <t>Repairs &amp; Maintenance (Building &amp; Other Structures)</t>
  </si>
  <si>
    <t>Repairs &amp; Maintenance (Machinery &amp; Equipment)</t>
  </si>
  <si>
    <t>General Services</t>
  </si>
  <si>
    <t>Other Maintenance &amp; Operating Expenses</t>
  </si>
  <si>
    <t>Cash Advance</t>
  </si>
  <si>
    <t>Payments</t>
  </si>
  <si>
    <t>Balance</t>
  </si>
  <si>
    <t>50201000</t>
  </si>
  <si>
    <t>50202000</t>
  </si>
  <si>
    <t>50203010</t>
  </si>
  <si>
    <t>50203050</t>
  </si>
  <si>
    <t>50203090</t>
  </si>
  <si>
    <t xml:space="preserve">50203990 </t>
  </si>
  <si>
    <t>50204010</t>
  </si>
  <si>
    <t>50204020</t>
  </si>
  <si>
    <t>50205000</t>
  </si>
  <si>
    <t>50213040</t>
  </si>
  <si>
    <t xml:space="preserve">50213050 </t>
  </si>
  <si>
    <t>50212000</t>
  </si>
  <si>
    <t>50299990</t>
  </si>
  <si>
    <t>2002-01-001</t>
  </si>
  <si>
    <t>Cash Advance granted</t>
  </si>
  <si>
    <t>Traveling Expense</t>
  </si>
  <si>
    <t>GAD training</t>
  </si>
  <si>
    <t>Office Supplies</t>
  </si>
  <si>
    <t>Fuel for grass cutting</t>
  </si>
  <si>
    <t>Electricity</t>
  </si>
  <si>
    <t>repair of classroom</t>
  </si>
  <si>
    <t>Fidelity bond</t>
  </si>
  <si>
    <t>salary of JO</t>
  </si>
  <si>
    <t>Totals</t>
  </si>
  <si>
    <t>Grand Total</t>
  </si>
  <si>
    <t>The total of the ‘Advances for Operating Expenses – Payments’ column must always be equal to the sum of the totals of the ‘Breakdown of Payments’ columns.</t>
  </si>
  <si>
    <t>CERTIFIED CORRECT:</t>
  </si>
  <si>
    <t>RECEIVED BY: (to be signed by DO personnel)</t>
  </si>
  <si>
    <t>________________________</t>
  </si>
  <si>
    <t>Signature over Printed Name</t>
  </si>
  <si>
    <t>Date: ____________________</t>
  </si>
  <si>
    <t xml:space="preserve">  Date: ___________________</t>
  </si>
  <si>
    <t>must be ZERO (or negative)</t>
  </si>
  <si>
    <t xml:space="preserve">Check Number in case of school with checking account </t>
  </si>
  <si>
    <t>EQUAL amount</t>
  </si>
  <si>
    <t xml:space="preserve">Sequence Number in case of school without checking account </t>
  </si>
  <si>
    <t>Food during feeding program</t>
  </si>
  <si>
    <t xml:space="preserve"> Entity Name: PUERTO PRINCESA CITY PILOT ELEMENTARY SCHOOL</t>
  </si>
  <si>
    <t xml:space="preserve"> Sub-Office/District/Division:  DIVISION OF PUERTO PRINCESA</t>
  </si>
  <si>
    <t xml:space="preserve"> Municipality/City/Province:  PUERTO PRINCESA</t>
  </si>
  <si>
    <t>Name of Accountable Officer: GEMMA B. ARGUELLES</t>
  </si>
  <si>
    <t>Official Designation: PRINCIPAL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</si>
</sst>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[$-3409]dd\-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43" fontId="2" fillId="0" borderId="0" xfId="1" applyFont="1" applyFill="1" applyAlignment="1"/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3" fontId="5" fillId="0" borderId="0" xfId="1" applyFont="1" applyFill="1" applyAlignment="1">
      <alignment horizontal="center"/>
    </xf>
    <xf numFmtId="165" fontId="5" fillId="0" borderId="0" xfId="0" applyNumberFormat="1" applyFont="1"/>
    <xf numFmtId="43" fontId="5" fillId="0" borderId="0" xfId="1" applyFont="1" applyFill="1" applyAlignment="1"/>
    <xf numFmtId="43" fontId="5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/>
    <xf numFmtId="165" fontId="7" fillId="0" borderId="0" xfId="0" applyNumberFormat="1" applyFont="1"/>
    <xf numFmtId="43" fontId="7" fillId="0" borderId="0" xfId="1" applyFont="1" applyFill="1" applyAlignment="1"/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/>
    <xf numFmtId="43" fontId="9" fillId="0" borderId="27" xfId="1" applyFont="1" applyFill="1" applyBorder="1" applyAlignment="1">
      <alignment horizontal="center" vertical="center" wrapText="1"/>
    </xf>
    <xf numFmtId="43" fontId="9" fillId="0" borderId="25" xfId="1" applyFont="1" applyFill="1" applyBorder="1" applyAlignment="1">
      <alignment horizontal="center" vertical="center" wrapText="1"/>
    </xf>
    <xf numFmtId="43" fontId="9" fillId="0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43" fontId="9" fillId="0" borderId="25" xfId="1" applyFont="1" applyFill="1" applyBorder="1" applyAlignment="1"/>
    <xf numFmtId="0" fontId="9" fillId="0" borderId="25" xfId="0" applyFont="1" applyBorder="1" applyAlignment="1">
      <alignment horizontal="left"/>
    </xf>
    <xf numFmtId="43" fontId="9" fillId="0" borderId="29" xfId="1" applyFont="1" applyFill="1" applyBorder="1" applyAlignment="1">
      <alignment horizontal="center" vertical="center" wrapText="1"/>
    </xf>
    <xf numFmtId="43" fontId="9" fillId="0" borderId="30" xfId="1" applyFont="1" applyFill="1" applyBorder="1" applyAlignment="1">
      <alignment horizontal="center" vertical="center" wrapText="1"/>
    </xf>
    <xf numFmtId="4" fontId="9" fillId="3" borderId="25" xfId="1" applyNumberFormat="1" applyFont="1" applyFill="1" applyBorder="1" applyAlignment="1"/>
    <xf numFmtId="165" fontId="10" fillId="0" borderId="25" xfId="0" applyNumberFormat="1" applyFont="1" applyBorder="1"/>
    <xf numFmtId="165" fontId="10" fillId="0" borderId="26" xfId="0" applyNumberFormat="1" applyFont="1" applyBorder="1" applyAlignment="1">
      <alignment horizontal="center" vertical="center" wrapText="1"/>
    </xf>
    <xf numFmtId="0" fontId="9" fillId="0" borderId="31" xfId="0" applyFont="1" applyBorder="1"/>
    <xf numFmtId="165" fontId="10" fillId="0" borderId="28" xfId="0" applyNumberFormat="1" applyFont="1" applyBorder="1" applyAlignment="1">
      <alignment horizontal="center" vertical="center" wrapText="1"/>
    </xf>
    <xf numFmtId="43" fontId="9" fillId="0" borderId="32" xfId="1" applyFont="1" applyFill="1" applyBorder="1" applyAlignment="1">
      <alignment horizontal="center" vertical="center" wrapText="1"/>
    </xf>
    <xf numFmtId="43" fontId="9" fillId="0" borderId="33" xfId="1" applyFont="1" applyFill="1" applyBorder="1" applyAlignment="1">
      <alignment horizontal="center" vertical="center" wrapText="1"/>
    </xf>
    <xf numFmtId="43" fontId="9" fillId="0" borderId="34" xfId="1" applyFont="1" applyFill="1" applyBorder="1" applyAlignment="1">
      <alignment horizontal="center" vertical="center" wrapText="1"/>
    </xf>
    <xf numFmtId="43" fontId="9" fillId="0" borderId="35" xfId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165" fontId="10" fillId="0" borderId="37" xfId="0" applyNumberFormat="1" applyFont="1" applyBorder="1" applyAlignment="1">
      <alignment horizontal="center" vertical="center" wrapText="1"/>
    </xf>
    <xf numFmtId="43" fontId="10" fillId="0" borderId="38" xfId="1" applyFont="1" applyFill="1" applyBorder="1" applyAlignment="1">
      <alignment horizontal="center" vertical="center" wrapText="1"/>
    </xf>
    <xf numFmtId="43" fontId="9" fillId="0" borderId="39" xfId="1" applyFont="1" applyFill="1" applyBorder="1" applyAlignment="1">
      <alignment horizontal="center" vertical="center" wrapText="1"/>
    </xf>
    <xf numFmtId="43" fontId="9" fillId="0" borderId="40" xfId="1" applyFont="1" applyFill="1" applyBorder="1" applyAlignment="1">
      <alignment horizontal="center" vertical="center" wrapText="1"/>
    </xf>
    <xf numFmtId="43" fontId="9" fillId="0" borderId="41" xfId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 vertical="center" wrapText="1"/>
    </xf>
    <xf numFmtId="43" fontId="5" fillId="3" borderId="44" xfId="1" applyFont="1" applyFill="1" applyBorder="1" applyAlignment="1">
      <alignment horizontal="center" vertical="center" wrapText="1"/>
    </xf>
    <xf numFmtId="43" fontId="7" fillId="0" borderId="45" xfId="1" applyFont="1" applyFill="1" applyBorder="1" applyAlignment="1">
      <alignment horizontal="center" vertical="center" wrapText="1"/>
    </xf>
    <xf numFmtId="43" fontId="5" fillId="3" borderId="20" xfId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5" fontId="7" fillId="0" borderId="9" xfId="0" applyNumberFormat="1" applyFont="1" applyBorder="1"/>
    <xf numFmtId="43" fontId="7" fillId="0" borderId="9" xfId="1" applyFont="1" applyFill="1" applyBorder="1" applyAlignment="1"/>
    <xf numFmtId="43" fontId="7" fillId="0" borderId="46" xfId="1" applyFont="1" applyFill="1" applyBorder="1" applyAlignment="1"/>
    <xf numFmtId="164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Fill="1" applyBorder="1" applyAlignment="1"/>
    <xf numFmtId="43" fontId="7" fillId="0" borderId="48" xfId="1" applyFont="1" applyFill="1" applyBorder="1" applyAlignment="1"/>
    <xf numFmtId="165" fontId="7" fillId="0" borderId="4" xfId="0" applyNumberFormat="1" applyFont="1" applyBorder="1"/>
    <xf numFmtId="0" fontId="2" fillId="0" borderId="0" xfId="0" applyFont="1" applyAlignment="1">
      <alignment horizontal="center"/>
    </xf>
    <xf numFmtId="0" fontId="2" fillId="3" borderId="0" xfId="0" applyFont="1" applyFill="1"/>
    <xf numFmtId="0" fontId="12" fillId="0" borderId="0" xfId="0" quotePrefix="1" applyFont="1"/>
    <xf numFmtId="0" fontId="12" fillId="0" borderId="0" xfId="0" applyFont="1"/>
    <xf numFmtId="0" fontId="2" fillId="3" borderId="0" xfId="0" applyFont="1" applyFill="1" applyAlignment="1">
      <alignment horizontal="left"/>
    </xf>
    <xf numFmtId="43" fontId="9" fillId="0" borderId="26" xfId="1" applyFont="1" applyBorder="1" applyAlignment="1">
      <alignment horizontal="left" vertical="center" wrapText="1"/>
    </xf>
    <xf numFmtId="43" fontId="9" fillId="0" borderId="26" xfId="1" applyFont="1" applyBorder="1" applyAlignment="1">
      <alignment horizontal="center" vertical="center" wrapText="1"/>
    </xf>
    <xf numFmtId="43" fontId="9" fillId="0" borderId="28" xfId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165" fontId="2" fillId="0" borderId="0" xfId="0" applyNumberFormat="1" applyFont="1" applyFill="1"/>
    <xf numFmtId="0" fontId="12" fillId="0" borderId="0" xfId="0" quotePrefix="1" applyFont="1" applyFill="1"/>
    <xf numFmtId="0" fontId="1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3" fontId="5" fillId="0" borderId="20" xfId="1" applyFont="1" applyFill="1" applyBorder="1" applyAlignment="1">
      <alignment horizontal="center" vertical="center" wrapText="1"/>
    </xf>
    <xf numFmtId="43" fontId="5" fillId="0" borderId="44" xfId="1" applyFont="1" applyFill="1" applyBorder="1" applyAlignment="1">
      <alignment horizontal="center" vertical="center" wrapText="1"/>
    </xf>
    <xf numFmtId="44" fontId="9" fillId="0" borderId="25" xfId="1" applyNumberFormat="1" applyFont="1" applyFill="1" applyBorder="1" applyAlignment="1">
      <alignment horizontal="center"/>
    </xf>
    <xf numFmtId="0" fontId="5" fillId="0" borderId="0" xfId="0" applyFont="1" applyAlignment="1"/>
    <xf numFmtId="43" fontId="9" fillId="0" borderId="50" xfId="1" applyFont="1" applyBorder="1" applyAlignment="1">
      <alignment horizontal="left" vertical="center" wrapText="1"/>
    </xf>
    <xf numFmtId="43" fontId="9" fillId="0" borderId="51" xfId="1" applyFont="1" applyFill="1" applyBorder="1" applyAlignment="1">
      <alignment horizontal="center" vertical="center" wrapText="1"/>
    </xf>
    <xf numFmtId="44" fontId="9" fillId="0" borderId="1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64" fontId="4" fillId="2" borderId="0" xfId="0" applyNumberFormat="1" applyFont="1" applyFill="1" applyAlignment="1">
      <alignment horizontal="center"/>
    </xf>
    <xf numFmtId="165" fontId="5" fillId="0" borderId="2" xfId="0" quotePrefix="1" applyNumberFormat="1" applyFont="1" applyBorder="1" applyAlignment="1">
      <alignment horizontal="center" vertical="center"/>
    </xf>
    <xf numFmtId="165" fontId="5" fillId="0" borderId="3" xfId="0" quotePrefix="1" applyNumberFormat="1" applyFont="1" applyBorder="1" applyAlignment="1">
      <alignment horizontal="center" vertical="center"/>
    </xf>
    <xf numFmtId="165" fontId="5" fillId="0" borderId="4" xfId="0" quotePrefix="1" applyNumberFormat="1" applyFont="1" applyBorder="1" applyAlignment="1">
      <alignment horizontal="center" vertical="center"/>
    </xf>
    <xf numFmtId="165" fontId="5" fillId="0" borderId="8" xfId="0" quotePrefix="1" applyNumberFormat="1" applyFont="1" applyBorder="1" applyAlignment="1">
      <alignment horizontal="center" vertical="center"/>
    </xf>
    <xf numFmtId="165" fontId="5" fillId="0" borderId="9" xfId="0" quotePrefix="1" applyNumberFormat="1" applyFont="1" applyBorder="1" applyAlignment="1">
      <alignment horizontal="center" vertical="center"/>
    </xf>
    <xf numFmtId="165" fontId="5" fillId="0" borderId="10" xfId="0" quotePrefix="1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43" fontId="7" fillId="0" borderId="7" xfId="1" applyFont="1" applyFill="1" applyBorder="1" applyAlignment="1">
      <alignment horizontal="center" vertical="center"/>
    </xf>
    <xf numFmtId="43" fontId="7" fillId="0" borderId="10" xfId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11" fillId="0" borderId="47" xfId="0" quotePrefix="1" applyNumberFormat="1" applyFont="1" applyBorder="1" applyAlignment="1">
      <alignment horizontal="center" wrapText="1"/>
    </xf>
    <xf numFmtId="165" fontId="11" fillId="0" borderId="9" xfId="0" quotePrefix="1" applyNumberFormat="1" applyFont="1" applyBorder="1" applyAlignment="1">
      <alignment horizontal="center" wrapText="1"/>
    </xf>
    <xf numFmtId="165" fontId="11" fillId="0" borderId="10" xfId="0" quotePrefix="1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165" fontId="7" fillId="0" borderId="49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13" fillId="3" borderId="0" xfId="0" quotePrefix="1" applyFont="1" applyFill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46" xfId="0" applyNumberFormat="1" applyFont="1" applyBorder="1" applyAlignment="1">
      <alignment horizontal="center"/>
    </xf>
    <xf numFmtId="165" fontId="7" fillId="0" borderId="47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48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48" xfId="0" applyNumberFormat="1" applyFont="1" applyBorder="1" applyAlignment="1">
      <alignment horizontal="center"/>
    </xf>
    <xf numFmtId="0" fontId="13" fillId="0" borderId="0" xfId="0" quotePrefix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33131</xdr:colOff>
      <xdr:row>30</xdr:row>
      <xdr:rowOff>115956</xdr:rowOff>
    </xdr:from>
    <xdr:to>
      <xdr:col>11</xdr:col>
      <xdr:colOff>57978</xdr:colOff>
      <xdr:row>42</xdr:row>
      <xdr:rowOff>16565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ADEBCF77-1C4B-47EF-96ED-308212B8C605}"/>
            </a:ext>
          </a:extLst>
        </xdr:cNvPr>
        <xdr:cNvCxnSpPr/>
      </xdr:nvCxnSpPr>
      <xdr:spPr>
        <a:xfrm flipH="1" flipV="1">
          <a:off x="4770783" y="6874565"/>
          <a:ext cx="3710608" cy="221973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30</xdr:row>
      <xdr:rowOff>165652</xdr:rowOff>
    </xdr:from>
    <xdr:to>
      <xdr:col>18</xdr:col>
      <xdr:colOff>74544</xdr:colOff>
      <xdr:row>42</xdr:row>
      <xdr:rowOff>49696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177E5699-5368-459B-A1E1-FF1708206049}"/>
            </a:ext>
          </a:extLst>
        </xdr:cNvPr>
        <xdr:cNvCxnSpPr/>
      </xdr:nvCxnSpPr>
      <xdr:spPr>
        <a:xfrm flipV="1">
          <a:off x="9649239" y="6924261"/>
          <a:ext cx="3246783" cy="220317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140804</xdr:colOff>
      <xdr:row>26</xdr:row>
      <xdr:rowOff>124239</xdr:rowOff>
    </xdr:from>
    <xdr:to>
      <xdr:col>1</xdr:col>
      <xdr:colOff>530087</xdr:colOff>
      <xdr:row>42</xdr:row>
      <xdr:rowOff>16565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DC8E3D70-A284-427C-A929-416AAF6369CB}"/>
            </a:ext>
          </a:extLst>
        </xdr:cNvPr>
        <xdr:cNvCxnSpPr/>
      </xdr:nvCxnSpPr>
      <xdr:spPr>
        <a:xfrm flipV="1">
          <a:off x="140804" y="5639214"/>
          <a:ext cx="1141758" cy="287365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480391</xdr:colOff>
      <xdr:row>25</xdr:row>
      <xdr:rowOff>107674</xdr:rowOff>
    </xdr:from>
    <xdr:to>
      <xdr:col>5</xdr:col>
      <xdr:colOff>124239</xdr:colOff>
      <xdr:row>39</xdr:row>
      <xdr:rowOff>149087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B9030333-9785-4CB3-8366-3FE362C0890B}"/>
            </a:ext>
          </a:extLst>
        </xdr:cNvPr>
        <xdr:cNvCxnSpPr/>
      </xdr:nvCxnSpPr>
      <xdr:spPr>
        <a:xfrm flipV="1">
          <a:off x="1232866" y="5460724"/>
          <a:ext cx="3625298" cy="2641738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="90" zoomScaleNormal="90" workbookViewId="0">
      <selection activeCell="D24" sqref="D24"/>
    </sheetView>
  </sheetViews>
  <sheetFormatPr defaultRowHeight="15" x14ac:dyDescent="0.25"/>
  <cols>
    <col min="1" max="1" width="11.28515625" customWidth="1"/>
    <col min="2" max="2" width="17.28515625" customWidth="1"/>
    <col min="3" max="3" width="22" customWidth="1"/>
    <col min="5" max="5" width="11.28515625" bestFit="1" customWidth="1"/>
    <col min="6" max="6" width="10" customWidth="1"/>
    <col min="14" max="14" width="10.85546875" customWidth="1"/>
    <col min="19" max="19" width="11.28515625" bestFit="1" customWidth="1"/>
  </cols>
  <sheetData>
    <row r="1" spans="1:19" ht="18.75" x14ac:dyDescent="0.25">
      <c r="A1" s="1"/>
      <c r="B1" s="2"/>
      <c r="C1" s="3"/>
      <c r="D1" s="4"/>
      <c r="E1" s="5"/>
      <c r="F1" s="5"/>
      <c r="G1" s="4"/>
      <c r="H1" s="4"/>
      <c r="I1" s="4"/>
      <c r="J1" s="4"/>
      <c r="K1" s="4"/>
      <c r="L1" s="4"/>
      <c r="M1" s="97"/>
      <c r="N1" s="97"/>
      <c r="O1" s="97"/>
      <c r="P1" s="4"/>
      <c r="Q1" s="97" t="s">
        <v>0</v>
      </c>
      <c r="R1" s="97"/>
      <c r="S1" s="97"/>
    </row>
    <row r="2" spans="1:19" x14ac:dyDescent="0.25">
      <c r="A2" s="1"/>
      <c r="B2" s="2"/>
      <c r="C2" s="3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 x14ac:dyDescent="0.3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x14ac:dyDescent="0.25">
      <c r="A4" s="6"/>
      <c r="B4" s="7"/>
      <c r="C4" s="8"/>
      <c r="D4" s="8"/>
      <c r="E4" s="9"/>
      <c r="F4" s="9"/>
      <c r="G4" s="7"/>
      <c r="H4" s="7"/>
      <c r="I4" s="7"/>
      <c r="J4" s="7"/>
      <c r="K4" s="7"/>
      <c r="L4" s="7"/>
      <c r="M4" s="10"/>
    </row>
    <row r="5" spans="1:19" ht="18.75" x14ac:dyDescent="0.3">
      <c r="A5" s="96" t="s">
        <v>2</v>
      </c>
      <c r="B5" s="96"/>
      <c r="C5" s="96"/>
      <c r="D5" s="96"/>
      <c r="E5" s="11"/>
      <c r="F5" s="12"/>
      <c r="G5" s="13"/>
      <c r="H5" s="13"/>
      <c r="I5" s="13"/>
      <c r="J5" s="13"/>
      <c r="K5" s="13"/>
      <c r="L5" s="13"/>
      <c r="M5" s="10"/>
      <c r="N5" s="10" t="s">
        <v>3</v>
      </c>
      <c r="O5" s="14"/>
      <c r="P5" s="14"/>
      <c r="Q5" s="10"/>
      <c r="R5" s="10"/>
      <c r="S5" s="10"/>
    </row>
    <row r="6" spans="1:19" ht="18.75" x14ac:dyDescent="0.3">
      <c r="A6" s="96" t="s">
        <v>4</v>
      </c>
      <c r="B6" s="96"/>
      <c r="C6" s="96"/>
      <c r="D6" s="96"/>
      <c r="E6" s="11"/>
      <c r="F6" s="11"/>
      <c r="G6" s="10"/>
      <c r="H6" s="10"/>
      <c r="I6" s="10"/>
      <c r="J6" s="10"/>
      <c r="K6" s="10"/>
      <c r="L6" s="10"/>
      <c r="M6" s="10"/>
      <c r="N6" s="10" t="s">
        <v>5</v>
      </c>
      <c r="O6" s="14"/>
      <c r="P6" s="14"/>
      <c r="Q6" s="10"/>
      <c r="R6" s="10"/>
      <c r="S6" s="10"/>
    </row>
    <row r="7" spans="1:19" ht="18.75" x14ac:dyDescent="0.3">
      <c r="A7" s="96" t="s">
        <v>6</v>
      </c>
      <c r="B7" s="96"/>
      <c r="C7" s="96"/>
      <c r="D7" s="96"/>
      <c r="E7" s="11"/>
      <c r="F7" s="11"/>
      <c r="G7" s="10"/>
      <c r="H7" s="10"/>
      <c r="I7" s="10"/>
      <c r="J7" s="10"/>
      <c r="K7" s="10"/>
      <c r="L7" s="10"/>
      <c r="M7" s="10"/>
      <c r="N7" s="10" t="s">
        <v>7</v>
      </c>
      <c r="O7" s="14"/>
      <c r="P7" s="14"/>
      <c r="Q7" s="10"/>
      <c r="R7" s="10"/>
      <c r="S7" s="10"/>
    </row>
    <row r="8" spans="1:19" ht="18.75" x14ac:dyDescent="0.3">
      <c r="A8" s="96" t="s">
        <v>8</v>
      </c>
      <c r="B8" s="96"/>
      <c r="C8" s="96"/>
      <c r="D8" s="96"/>
      <c r="E8" s="11"/>
      <c r="F8" s="11"/>
      <c r="G8" s="10"/>
      <c r="H8" s="10"/>
      <c r="I8" s="10"/>
      <c r="J8" s="10"/>
      <c r="K8" s="10"/>
      <c r="L8" s="10"/>
      <c r="M8" s="10"/>
      <c r="N8" s="10" t="s">
        <v>9</v>
      </c>
      <c r="O8" s="14"/>
      <c r="P8" s="14"/>
      <c r="Q8" s="10"/>
      <c r="R8" s="10"/>
      <c r="S8" s="10"/>
    </row>
    <row r="9" spans="1:19" ht="18.75" x14ac:dyDescent="0.3">
      <c r="A9" s="15"/>
      <c r="B9" s="16"/>
      <c r="C9" s="13"/>
      <c r="D9" s="13"/>
      <c r="E9" s="11"/>
      <c r="F9" s="12"/>
      <c r="G9" s="13"/>
      <c r="H9" s="13"/>
      <c r="I9" s="13"/>
      <c r="J9" s="13"/>
      <c r="K9" s="13"/>
      <c r="L9" s="13"/>
      <c r="M9" s="17"/>
      <c r="N9" s="10" t="s">
        <v>10</v>
      </c>
      <c r="O9" s="14"/>
      <c r="P9" s="14"/>
      <c r="Q9" s="10"/>
      <c r="R9" s="10"/>
      <c r="S9" s="10"/>
    </row>
    <row r="10" spans="1:19" ht="15.75" thickBot="1" x14ac:dyDescent="0.3">
      <c r="A10" s="6"/>
      <c r="B10" s="18"/>
      <c r="C10" s="19"/>
      <c r="D10" s="20"/>
      <c r="E10" s="21"/>
      <c r="F10" s="2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25">
      <c r="A11" s="117" t="s">
        <v>11</v>
      </c>
      <c r="B11" s="120" t="s">
        <v>12</v>
      </c>
      <c r="C11" s="120" t="s">
        <v>13</v>
      </c>
      <c r="D11" s="123" t="s">
        <v>14</v>
      </c>
      <c r="E11" s="124"/>
      <c r="F11" s="125"/>
      <c r="G11" s="99" t="s">
        <v>15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</row>
    <row r="12" spans="1:19" ht="39" customHeight="1" thickBot="1" x14ac:dyDescent="0.3">
      <c r="A12" s="118"/>
      <c r="B12" s="121"/>
      <c r="C12" s="121"/>
      <c r="D12" s="126"/>
      <c r="E12" s="127"/>
      <c r="F12" s="128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x14ac:dyDescent="0.25">
      <c r="A13" s="118"/>
      <c r="B13" s="121"/>
      <c r="C13" s="121"/>
      <c r="D13" s="105" t="s">
        <v>16</v>
      </c>
      <c r="E13" s="106"/>
      <c r="F13" s="107"/>
      <c r="G13" s="108" t="s">
        <v>17</v>
      </c>
      <c r="H13" s="110" t="s">
        <v>18</v>
      </c>
      <c r="I13" s="110" t="s">
        <v>19</v>
      </c>
      <c r="J13" s="110" t="s">
        <v>20</v>
      </c>
      <c r="K13" s="110" t="s">
        <v>21</v>
      </c>
      <c r="L13" s="110" t="s">
        <v>22</v>
      </c>
      <c r="M13" s="110" t="s">
        <v>23</v>
      </c>
      <c r="N13" s="110" t="s">
        <v>24</v>
      </c>
      <c r="O13" s="115" t="s">
        <v>25</v>
      </c>
      <c r="P13" s="111" t="s">
        <v>26</v>
      </c>
      <c r="Q13" s="111" t="s">
        <v>27</v>
      </c>
      <c r="R13" s="110" t="s">
        <v>28</v>
      </c>
      <c r="S13" s="113" t="s">
        <v>29</v>
      </c>
    </row>
    <row r="14" spans="1:19" ht="42.75" customHeight="1" x14ac:dyDescent="0.25">
      <c r="A14" s="118"/>
      <c r="B14" s="121"/>
      <c r="C14" s="121"/>
      <c r="D14" s="129" t="s">
        <v>30</v>
      </c>
      <c r="E14" s="131" t="s">
        <v>31</v>
      </c>
      <c r="F14" s="131" t="s">
        <v>32</v>
      </c>
      <c r="G14" s="109"/>
      <c r="H14" s="109"/>
      <c r="I14" s="109"/>
      <c r="J14" s="109"/>
      <c r="K14" s="109"/>
      <c r="L14" s="109"/>
      <c r="M14" s="109"/>
      <c r="N14" s="109"/>
      <c r="O14" s="116"/>
      <c r="P14" s="112"/>
      <c r="Q14" s="112"/>
      <c r="R14" s="109"/>
      <c r="S14" s="114"/>
    </row>
    <row r="15" spans="1:19" ht="15.75" thickBot="1" x14ac:dyDescent="0.3">
      <c r="A15" s="119"/>
      <c r="B15" s="122"/>
      <c r="C15" s="122"/>
      <c r="D15" s="130"/>
      <c r="E15" s="132"/>
      <c r="F15" s="132"/>
      <c r="G15" s="22" t="s">
        <v>33</v>
      </c>
      <c r="H15" s="22" t="s">
        <v>34</v>
      </c>
      <c r="I15" s="22" t="s">
        <v>35</v>
      </c>
      <c r="J15" s="22" t="s">
        <v>36</v>
      </c>
      <c r="K15" s="22" t="s">
        <v>37</v>
      </c>
      <c r="L15" s="22" t="s">
        <v>38</v>
      </c>
      <c r="M15" s="22" t="s">
        <v>39</v>
      </c>
      <c r="N15" s="22" t="s">
        <v>40</v>
      </c>
      <c r="O15" s="22" t="s">
        <v>41</v>
      </c>
      <c r="P15" s="22" t="s">
        <v>42</v>
      </c>
      <c r="Q15" s="22" t="s">
        <v>43</v>
      </c>
      <c r="R15" s="22" t="s">
        <v>44</v>
      </c>
      <c r="S15" s="23" t="s">
        <v>45</v>
      </c>
    </row>
    <row r="16" spans="1:19" x14ac:dyDescent="0.25">
      <c r="A16" s="24">
        <v>44562</v>
      </c>
      <c r="B16" s="25" t="s">
        <v>46</v>
      </c>
      <c r="C16" s="26" t="s">
        <v>47</v>
      </c>
      <c r="D16" s="74">
        <v>40000</v>
      </c>
      <c r="E16" s="27"/>
      <c r="F16" s="28">
        <f>D16</f>
        <v>40000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1:19" x14ac:dyDescent="0.25">
      <c r="A17" s="24">
        <v>44565</v>
      </c>
      <c r="B17" s="25">
        <v>2</v>
      </c>
      <c r="C17" s="26" t="s">
        <v>48</v>
      </c>
      <c r="D17" s="75"/>
      <c r="E17" s="27">
        <f t="shared" ref="E17:E26" si="0">SUM(G17:S17)</f>
        <v>1500</v>
      </c>
      <c r="F17" s="32">
        <f>F16-E17</f>
        <v>38500</v>
      </c>
      <c r="G17" s="29">
        <v>1500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</row>
    <row r="18" spans="1:19" x14ac:dyDescent="0.25">
      <c r="A18" s="24">
        <v>44568</v>
      </c>
      <c r="B18" s="25">
        <v>3</v>
      </c>
      <c r="C18" s="26" t="s">
        <v>49</v>
      </c>
      <c r="D18" s="75"/>
      <c r="E18" s="27">
        <f t="shared" si="0"/>
        <v>1200</v>
      </c>
      <c r="F18" s="32">
        <f t="shared" ref="F18:F26" si="1">+F17-E18</f>
        <v>37300</v>
      </c>
      <c r="G18" s="29"/>
      <c r="H18" s="29">
        <v>1200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x14ac:dyDescent="0.25">
      <c r="A19" s="24">
        <v>44571</v>
      </c>
      <c r="B19" s="25">
        <v>4</v>
      </c>
      <c r="C19" s="33" t="s">
        <v>50</v>
      </c>
      <c r="D19" s="75"/>
      <c r="E19" s="27">
        <f t="shared" si="0"/>
        <v>3600</v>
      </c>
      <c r="F19" s="32">
        <f t="shared" si="1"/>
        <v>33700</v>
      </c>
      <c r="G19" s="29"/>
      <c r="H19" s="29"/>
      <c r="I19" s="29">
        <v>3600</v>
      </c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19" x14ac:dyDescent="0.25">
      <c r="A20" s="24">
        <v>44574</v>
      </c>
      <c r="B20" s="25">
        <v>5</v>
      </c>
      <c r="C20" s="26" t="s">
        <v>51</v>
      </c>
      <c r="D20" s="76"/>
      <c r="E20" s="27">
        <f t="shared" si="0"/>
        <v>3400</v>
      </c>
      <c r="F20" s="32">
        <f t="shared" si="1"/>
        <v>30300</v>
      </c>
      <c r="G20" s="34"/>
      <c r="H20" s="34"/>
      <c r="I20" s="34"/>
      <c r="J20" s="34"/>
      <c r="K20" s="34">
        <v>3400</v>
      </c>
      <c r="L20" s="34"/>
      <c r="M20" s="34"/>
      <c r="N20" s="34"/>
      <c r="O20" s="34"/>
      <c r="P20" s="34"/>
      <c r="Q20" s="34"/>
      <c r="R20" s="34"/>
      <c r="S20" s="35"/>
    </row>
    <row r="21" spans="1:19" x14ac:dyDescent="0.25">
      <c r="A21" s="24">
        <v>44577</v>
      </c>
      <c r="B21" s="25">
        <v>6</v>
      </c>
      <c r="C21" s="26" t="s">
        <v>69</v>
      </c>
      <c r="D21" s="75"/>
      <c r="E21" s="27">
        <f t="shared" si="0"/>
        <v>20000</v>
      </c>
      <c r="F21" s="32">
        <f t="shared" si="1"/>
        <v>10300</v>
      </c>
      <c r="G21" s="29"/>
      <c r="H21" s="29"/>
      <c r="I21" s="29"/>
      <c r="J21" s="29">
        <v>20000</v>
      </c>
      <c r="K21" s="29"/>
      <c r="L21" s="29"/>
      <c r="M21" s="29"/>
      <c r="N21" s="29"/>
      <c r="O21" s="29"/>
      <c r="P21" s="29"/>
      <c r="Q21" s="29"/>
      <c r="R21" s="29"/>
      <c r="S21" s="30"/>
    </row>
    <row r="22" spans="1:19" x14ac:dyDescent="0.25">
      <c r="A22" s="24">
        <v>44580</v>
      </c>
      <c r="B22" s="25">
        <v>7</v>
      </c>
      <c r="C22" s="26" t="s">
        <v>52</v>
      </c>
      <c r="D22" s="75"/>
      <c r="E22" s="27">
        <f t="shared" si="0"/>
        <v>200</v>
      </c>
      <c r="F22" s="32">
        <f t="shared" si="1"/>
        <v>10100</v>
      </c>
      <c r="G22" s="29"/>
      <c r="H22" s="29"/>
      <c r="I22" s="29"/>
      <c r="J22" s="29"/>
      <c r="K22" s="29"/>
      <c r="L22" s="29"/>
      <c r="M22" s="29"/>
      <c r="N22" s="29">
        <v>200</v>
      </c>
      <c r="O22" s="29"/>
      <c r="P22" s="29"/>
      <c r="Q22" s="29"/>
      <c r="R22" s="29"/>
      <c r="S22" s="30"/>
    </row>
    <row r="23" spans="1:19" x14ac:dyDescent="0.25">
      <c r="A23" s="24">
        <v>44583</v>
      </c>
      <c r="B23" s="25">
        <v>8</v>
      </c>
      <c r="C23" s="26" t="s">
        <v>53</v>
      </c>
      <c r="D23" s="76"/>
      <c r="E23" s="27">
        <f t="shared" si="0"/>
        <v>2000</v>
      </c>
      <c r="F23" s="32">
        <f t="shared" si="1"/>
        <v>8100</v>
      </c>
      <c r="G23" s="34"/>
      <c r="H23" s="34"/>
      <c r="I23" s="34"/>
      <c r="J23" s="34"/>
      <c r="K23" s="34"/>
      <c r="L23" s="34"/>
      <c r="M23" s="34"/>
      <c r="N23" s="34"/>
      <c r="O23" s="34"/>
      <c r="P23" s="34">
        <v>2000</v>
      </c>
      <c r="Q23" s="34"/>
      <c r="R23" s="34"/>
      <c r="S23" s="35"/>
    </row>
    <row r="24" spans="1:19" x14ac:dyDescent="0.25">
      <c r="A24" s="24">
        <v>44586</v>
      </c>
      <c r="B24" s="25">
        <v>9</v>
      </c>
      <c r="C24" s="26" t="s">
        <v>53</v>
      </c>
      <c r="D24" s="75"/>
      <c r="E24" s="27">
        <f t="shared" si="0"/>
        <v>2000</v>
      </c>
      <c r="F24" s="32">
        <f t="shared" si="1"/>
        <v>6100</v>
      </c>
      <c r="G24" s="29"/>
      <c r="H24" s="29"/>
      <c r="I24" s="29"/>
      <c r="J24" s="29"/>
      <c r="K24" s="29"/>
      <c r="L24" s="29"/>
      <c r="M24" s="29"/>
      <c r="N24" s="29"/>
      <c r="O24" s="29"/>
      <c r="P24" s="29">
        <v>2000</v>
      </c>
      <c r="Q24" s="29"/>
      <c r="R24" s="29"/>
      <c r="S24" s="30"/>
    </row>
    <row r="25" spans="1:19" x14ac:dyDescent="0.25">
      <c r="A25" s="24">
        <v>44589</v>
      </c>
      <c r="B25" s="25">
        <v>10</v>
      </c>
      <c r="C25" s="26" t="s">
        <v>54</v>
      </c>
      <c r="D25" s="75"/>
      <c r="E25" s="27">
        <f t="shared" si="0"/>
        <v>1800</v>
      </c>
      <c r="F25" s="32">
        <f t="shared" si="1"/>
        <v>4300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>
        <v>1800</v>
      </c>
    </row>
    <row r="26" spans="1:19" x14ac:dyDescent="0.25">
      <c r="A26" s="24">
        <v>44592</v>
      </c>
      <c r="B26" s="25">
        <v>11</v>
      </c>
      <c r="C26" s="26" t="s">
        <v>55</v>
      </c>
      <c r="D26" s="75"/>
      <c r="E26" s="27">
        <f t="shared" si="0"/>
        <v>4300</v>
      </c>
      <c r="F26" s="36">
        <f t="shared" si="1"/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v>4300</v>
      </c>
      <c r="S26" s="30"/>
    </row>
    <row r="27" spans="1:19" x14ac:dyDescent="0.25">
      <c r="A27" s="24"/>
      <c r="B27" s="25"/>
      <c r="C27" s="26"/>
      <c r="D27" s="31"/>
      <c r="E27" s="27"/>
      <c r="F27" s="3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x14ac:dyDescent="0.25">
      <c r="A28" s="24"/>
      <c r="B28" s="25"/>
      <c r="C28" s="37"/>
      <c r="D28" s="38"/>
      <c r="E28" s="27"/>
      <c r="F28" s="3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19" ht="15.75" thickBot="1" x14ac:dyDescent="0.3">
      <c r="A29" s="24"/>
      <c r="B29" s="25"/>
      <c r="C29" s="39"/>
      <c r="D29" s="40"/>
      <c r="E29" s="41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</row>
    <row r="30" spans="1:19" ht="15.75" thickBot="1" x14ac:dyDescent="0.3">
      <c r="A30" s="24"/>
      <c r="B30" s="25"/>
      <c r="C30" s="45"/>
      <c r="D30" s="46"/>
      <c r="E30" s="47"/>
      <c r="F30" s="48"/>
      <c r="G30" s="49">
        <f t="shared" ref="G30:S30" si="2">SUM(G16:G29)</f>
        <v>1500</v>
      </c>
      <c r="H30" s="49">
        <f t="shared" si="2"/>
        <v>1200</v>
      </c>
      <c r="I30" s="49">
        <f t="shared" si="2"/>
        <v>3600</v>
      </c>
      <c r="J30" s="49">
        <f t="shared" si="2"/>
        <v>20000</v>
      </c>
      <c r="K30" s="49">
        <f t="shared" si="2"/>
        <v>3400</v>
      </c>
      <c r="L30" s="49">
        <f t="shared" si="2"/>
        <v>0</v>
      </c>
      <c r="M30" s="49">
        <f t="shared" si="2"/>
        <v>0</v>
      </c>
      <c r="N30" s="49">
        <f t="shared" si="2"/>
        <v>200</v>
      </c>
      <c r="O30" s="49">
        <f t="shared" si="2"/>
        <v>0</v>
      </c>
      <c r="P30" s="49">
        <f t="shared" si="2"/>
        <v>4000</v>
      </c>
      <c r="Q30" s="49">
        <f t="shared" si="2"/>
        <v>0</v>
      </c>
      <c r="R30" s="49">
        <f t="shared" si="2"/>
        <v>4300</v>
      </c>
      <c r="S30" s="50">
        <f t="shared" si="2"/>
        <v>1800</v>
      </c>
    </row>
    <row r="31" spans="1:19" ht="16.5" thickTop="1" thickBot="1" x14ac:dyDescent="0.3">
      <c r="A31" s="51"/>
      <c r="B31" s="52"/>
      <c r="C31" s="53" t="s">
        <v>56</v>
      </c>
      <c r="D31" s="54"/>
      <c r="E31" s="55">
        <f>SUM(E17:E30)</f>
        <v>40000</v>
      </c>
      <c r="F31" s="56"/>
      <c r="G31" s="133" t="s">
        <v>57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5"/>
      <c r="S31" s="57">
        <f>SUM(G30:S30)</f>
        <v>40000</v>
      </c>
    </row>
    <row r="32" spans="1:19" ht="15.75" thickBot="1" x14ac:dyDescent="0.3">
      <c r="A32" s="58"/>
      <c r="B32" s="59"/>
      <c r="C32" s="60"/>
      <c r="D32" s="61"/>
      <c r="E32" s="62"/>
      <c r="F32" s="63"/>
      <c r="G32" s="136" t="s">
        <v>58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8"/>
    </row>
    <row r="33" spans="1:19" x14ac:dyDescent="0.25">
      <c r="A33" s="64"/>
      <c r="B33" s="65"/>
      <c r="C33" s="19"/>
      <c r="D33" s="20"/>
      <c r="E33" s="66"/>
      <c r="F33" s="6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8"/>
    </row>
    <row r="34" spans="1:19" x14ac:dyDescent="0.25">
      <c r="A34" s="139" t="s">
        <v>59</v>
      </c>
      <c r="B34" s="140"/>
      <c r="C34" s="140"/>
      <c r="D34" s="140"/>
      <c r="E34" s="140"/>
      <c r="F34" s="141"/>
      <c r="G34" s="142" t="s">
        <v>60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4"/>
    </row>
    <row r="35" spans="1:19" x14ac:dyDescent="0.25">
      <c r="A35" s="145"/>
      <c r="B35" s="146"/>
      <c r="C35" s="146"/>
      <c r="D35" s="146"/>
      <c r="E35" s="146"/>
      <c r="F35" s="147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4"/>
    </row>
    <row r="36" spans="1:19" x14ac:dyDescent="0.25">
      <c r="A36" s="154"/>
      <c r="B36" s="155"/>
      <c r="C36" s="155"/>
      <c r="D36" s="155"/>
      <c r="E36" s="155"/>
      <c r="F36" s="156"/>
      <c r="G36" s="142" t="s">
        <v>61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</row>
    <row r="37" spans="1:19" x14ac:dyDescent="0.25">
      <c r="A37" s="157" t="s">
        <v>62</v>
      </c>
      <c r="B37" s="143"/>
      <c r="C37" s="143"/>
      <c r="D37" s="143"/>
      <c r="E37" s="143"/>
      <c r="F37" s="158"/>
      <c r="G37" s="142" t="s">
        <v>62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4"/>
    </row>
    <row r="38" spans="1:19" x14ac:dyDescent="0.25">
      <c r="A38" s="154"/>
      <c r="B38" s="155"/>
      <c r="C38" s="155"/>
      <c r="D38" s="155"/>
      <c r="E38" s="155"/>
      <c r="F38" s="156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4"/>
    </row>
    <row r="39" spans="1:19" ht="15.75" thickBot="1" x14ac:dyDescent="0.3">
      <c r="A39" s="149" t="s">
        <v>63</v>
      </c>
      <c r="B39" s="150"/>
      <c r="C39" s="150"/>
      <c r="D39" s="150"/>
      <c r="E39" s="150"/>
      <c r="F39" s="151"/>
      <c r="G39" s="152" t="s">
        <v>64</v>
      </c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3"/>
    </row>
    <row r="40" spans="1:19" x14ac:dyDescent="0.25">
      <c r="A40" s="1"/>
      <c r="B40" s="69"/>
      <c r="C40" s="3"/>
      <c r="D40" s="4"/>
      <c r="E40" s="5"/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1"/>
      <c r="B41" s="70" t="s">
        <v>65</v>
      </c>
      <c r="D41" s="4"/>
      <c r="E41" s="5"/>
      <c r="F41" s="5"/>
      <c r="G41" s="4"/>
      <c r="H41" s="71"/>
      <c r="I41" s="4"/>
      <c r="J41" s="72"/>
      <c r="K41" s="72"/>
      <c r="L41" s="72"/>
      <c r="M41" s="72"/>
      <c r="N41" s="72"/>
      <c r="O41" s="72"/>
      <c r="P41" s="72"/>
      <c r="Q41" s="4"/>
      <c r="R41" s="4"/>
      <c r="S41" s="4"/>
    </row>
    <row r="42" spans="1:19" x14ac:dyDescent="0.25">
      <c r="A42" s="1"/>
      <c r="B42" s="69"/>
      <c r="C42" s="3"/>
      <c r="D42" s="4"/>
      <c r="E42" s="5"/>
      <c r="F42" s="5"/>
      <c r="G42" s="4"/>
      <c r="H42" s="71"/>
      <c r="I42" s="71"/>
      <c r="J42" s="72"/>
      <c r="K42" s="72"/>
      <c r="L42" s="72"/>
      <c r="M42" s="72"/>
      <c r="N42" s="72"/>
      <c r="O42" s="72"/>
      <c r="P42" s="72"/>
      <c r="Q42" s="4"/>
      <c r="R42" s="4"/>
      <c r="S42" s="4"/>
    </row>
    <row r="43" spans="1:19" x14ac:dyDescent="0.25">
      <c r="A43" s="73" t="s">
        <v>66</v>
      </c>
      <c r="C43" s="3"/>
      <c r="D43" s="4"/>
      <c r="E43" s="5"/>
      <c r="F43" s="5"/>
      <c r="G43" s="4"/>
      <c r="H43" s="71"/>
      <c r="I43" s="71"/>
      <c r="J43" s="72"/>
      <c r="K43" s="72"/>
      <c r="L43" s="148" t="s">
        <v>67</v>
      </c>
      <c r="M43" s="148"/>
      <c r="N43" s="72"/>
      <c r="O43" s="72"/>
      <c r="P43" s="72"/>
      <c r="Q43" s="4"/>
      <c r="R43" s="4"/>
      <c r="S43" s="4"/>
    </row>
    <row r="44" spans="1:19" x14ac:dyDescent="0.25">
      <c r="A44" s="73" t="s">
        <v>68</v>
      </c>
      <c r="C44" s="3"/>
      <c r="D44" s="4"/>
      <c r="E44" s="5"/>
      <c r="F44" s="5"/>
      <c r="G44" s="4"/>
      <c r="H44" s="71"/>
      <c r="I44" s="71"/>
      <c r="J44" s="72"/>
      <c r="K44" s="72"/>
      <c r="L44" s="72"/>
      <c r="M44" s="72"/>
      <c r="N44" s="72"/>
      <c r="O44" s="72"/>
      <c r="P44" s="72"/>
      <c r="Q44" s="4"/>
      <c r="R44" s="4"/>
      <c r="S44" s="4"/>
    </row>
    <row r="45" spans="1:19" x14ac:dyDescent="0.25">
      <c r="A45" s="1"/>
      <c r="B45" s="69"/>
      <c r="C45" s="3"/>
      <c r="D45" s="4"/>
      <c r="E45" s="5"/>
      <c r="F45" s="5"/>
      <c r="G45" s="4"/>
      <c r="H45" s="71"/>
      <c r="I45" s="71"/>
      <c r="J45" s="72"/>
      <c r="K45" s="72"/>
      <c r="L45" s="72"/>
      <c r="M45" s="72"/>
      <c r="N45" s="72"/>
      <c r="O45" s="72"/>
      <c r="P45" s="72"/>
      <c r="Q45" s="4"/>
      <c r="R45" s="4"/>
      <c r="S45" s="4"/>
    </row>
    <row r="46" spans="1:19" x14ac:dyDescent="0.25">
      <c r="A46" s="1"/>
      <c r="B46" s="69"/>
      <c r="C46" s="3"/>
      <c r="D46" s="4"/>
      <c r="E46" s="5"/>
      <c r="F46" s="5"/>
      <c r="G46" s="4"/>
      <c r="H46" s="71"/>
      <c r="I46" s="71"/>
      <c r="J46" s="72"/>
      <c r="K46" s="72"/>
      <c r="L46" s="72"/>
      <c r="M46" s="72"/>
      <c r="N46" s="72"/>
      <c r="O46" s="72"/>
      <c r="P46" s="72"/>
      <c r="Q46" s="4"/>
      <c r="R46" s="4"/>
      <c r="S46" s="4"/>
    </row>
    <row r="47" spans="1:19" x14ac:dyDescent="0.25">
      <c r="A47" s="1"/>
      <c r="B47" s="69"/>
      <c r="C47" s="3"/>
      <c r="D47" s="4"/>
      <c r="E47" s="5"/>
      <c r="F47" s="5"/>
      <c r="G47" s="4"/>
      <c r="H47" s="71"/>
      <c r="I47" s="71"/>
      <c r="J47" s="72"/>
      <c r="K47" s="72"/>
      <c r="L47" s="72"/>
      <c r="M47" s="72"/>
      <c r="N47" s="72"/>
      <c r="O47" s="72"/>
      <c r="P47" s="72"/>
      <c r="Q47" s="4"/>
      <c r="R47" s="4"/>
      <c r="S47" s="4"/>
    </row>
  </sheetData>
  <mergeCells count="44">
    <mergeCell ref="L43:M43"/>
    <mergeCell ref="A39:F39"/>
    <mergeCell ref="G39:S39"/>
    <mergeCell ref="A36:F36"/>
    <mergeCell ref="G36:S36"/>
    <mergeCell ref="A37:F37"/>
    <mergeCell ref="G37:S37"/>
    <mergeCell ref="A38:F38"/>
    <mergeCell ref="G38:S38"/>
    <mergeCell ref="G31:R31"/>
    <mergeCell ref="G32:S32"/>
    <mergeCell ref="A34:F34"/>
    <mergeCell ref="G34:S34"/>
    <mergeCell ref="A35:F35"/>
    <mergeCell ref="G35:S35"/>
    <mergeCell ref="A8:D8"/>
    <mergeCell ref="A11:A15"/>
    <mergeCell ref="B11:B15"/>
    <mergeCell ref="C11:C15"/>
    <mergeCell ref="D11:F12"/>
    <mergeCell ref="D14:D15"/>
    <mergeCell ref="E14:E15"/>
    <mergeCell ref="F14:F15"/>
    <mergeCell ref="G11:S12"/>
    <mergeCell ref="D13:F13"/>
    <mergeCell ref="G13:G14"/>
    <mergeCell ref="H13:H14"/>
    <mergeCell ref="I13:I14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O13:O14"/>
    <mergeCell ref="A7:D7"/>
    <mergeCell ref="M1:O1"/>
    <mergeCell ref="Q1:S1"/>
    <mergeCell ref="A3:S3"/>
    <mergeCell ref="A5:D5"/>
    <mergeCell ref="A6:D6"/>
  </mergeCells>
  <pageMargins left="0.11811023622047245" right="0.11811023622047245" top="0.35433070866141736" bottom="0.35433070866141736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9" zoomScale="90" zoomScaleNormal="90" workbookViewId="0">
      <selection activeCell="F18" sqref="F18"/>
    </sheetView>
  </sheetViews>
  <sheetFormatPr defaultRowHeight="15" x14ac:dyDescent="0.25"/>
  <cols>
    <col min="1" max="1" width="11.28515625" customWidth="1"/>
    <col min="2" max="2" width="17.28515625" customWidth="1"/>
    <col min="3" max="3" width="22" customWidth="1"/>
    <col min="4" max="4" width="9.5703125" bestFit="1" customWidth="1"/>
    <col min="5" max="5" width="11.28515625" bestFit="1" customWidth="1"/>
    <col min="6" max="6" width="12.28515625" customWidth="1"/>
    <col min="14" max="14" width="10.85546875" customWidth="1"/>
    <col min="19" max="19" width="11.28515625" bestFit="1" customWidth="1"/>
  </cols>
  <sheetData>
    <row r="1" spans="1:19" ht="18.75" x14ac:dyDescent="0.25">
      <c r="A1" s="79"/>
      <c r="B1" s="2"/>
      <c r="C1" s="3"/>
      <c r="D1" s="4"/>
      <c r="E1" s="5"/>
      <c r="F1" s="5"/>
      <c r="G1" s="4"/>
      <c r="H1" s="4"/>
      <c r="I1" s="4"/>
      <c r="J1" s="4"/>
      <c r="K1" s="4"/>
      <c r="L1" s="4"/>
      <c r="M1" s="97"/>
      <c r="N1" s="97"/>
      <c r="O1" s="97"/>
      <c r="P1" s="4"/>
      <c r="Q1" s="97" t="s">
        <v>0</v>
      </c>
      <c r="R1" s="97"/>
      <c r="S1" s="97"/>
    </row>
    <row r="2" spans="1:19" x14ac:dyDescent="0.25">
      <c r="A2" s="79"/>
      <c r="B2" s="2"/>
      <c r="C2" s="3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 x14ac:dyDescent="0.3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x14ac:dyDescent="0.25">
      <c r="A4" s="6"/>
      <c r="B4" s="7"/>
      <c r="C4" s="8"/>
      <c r="D4" s="8"/>
      <c r="E4" s="9"/>
      <c r="F4" s="9"/>
      <c r="G4" s="7"/>
      <c r="H4" s="7"/>
      <c r="I4" s="7"/>
      <c r="J4" s="7"/>
      <c r="K4" s="7"/>
      <c r="L4" s="7"/>
      <c r="M4" s="10"/>
    </row>
    <row r="5" spans="1:19" ht="18.75" x14ac:dyDescent="0.3">
      <c r="A5" s="92" t="s">
        <v>70</v>
      </c>
      <c r="B5" s="92"/>
      <c r="C5" s="92"/>
      <c r="D5" s="92"/>
      <c r="E5" s="11"/>
      <c r="F5" s="12"/>
      <c r="G5" s="80"/>
      <c r="H5" s="80"/>
      <c r="I5" s="80"/>
      <c r="J5" s="80"/>
      <c r="K5" s="80"/>
      <c r="L5" s="80"/>
      <c r="M5" s="10"/>
      <c r="N5" s="10" t="s">
        <v>73</v>
      </c>
      <c r="O5" s="14"/>
      <c r="P5" s="14"/>
      <c r="Q5" s="10"/>
      <c r="R5" s="10"/>
      <c r="S5" s="10"/>
    </row>
    <row r="6" spans="1:19" ht="18.75" x14ac:dyDescent="0.3">
      <c r="A6" s="92" t="s">
        <v>71</v>
      </c>
      <c r="B6" s="92"/>
      <c r="C6" s="92"/>
      <c r="D6" s="92"/>
      <c r="E6" s="11"/>
      <c r="F6" s="11"/>
      <c r="G6" s="10"/>
      <c r="H6" s="10"/>
      <c r="I6" s="10"/>
      <c r="J6" s="10"/>
      <c r="K6" s="10"/>
      <c r="L6" s="10"/>
      <c r="M6" s="10"/>
      <c r="N6" s="10" t="s">
        <v>74</v>
      </c>
      <c r="O6" s="14"/>
      <c r="P6" s="14"/>
      <c r="Q6" s="10"/>
      <c r="R6" s="10"/>
      <c r="S6" s="10"/>
    </row>
    <row r="7" spans="1:19" ht="18.75" x14ac:dyDescent="0.3">
      <c r="A7" s="96" t="s">
        <v>72</v>
      </c>
      <c r="B7" s="96"/>
      <c r="C7" s="96"/>
      <c r="D7" s="96"/>
      <c r="E7" s="11"/>
      <c r="F7" s="11"/>
      <c r="G7" s="10"/>
      <c r="H7" s="10"/>
      <c r="I7" s="10"/>
      <c r="J7" s="10"/>
      <c r="K7" s="10"/>
      <c r="L7" s="10"/>
      <c r="M7" s="10"/>
      <c r="N7" s="10" t="s">
        <v>7</v>
      </c>
      <c r="O7" s="14"/>
      <c r="P7" s="14"/>
      <c r="Q7" s="10"/>
      <c r="R7" s="10"/>
      <c r="S7" s="10"/>
    </row>
    <row r="8" spans="1:19" ht="18.75" x14ac:dyDescent="0.3">
      <c r="A8" s="96" t="s">
        <v>8</v>
      </c>
      <c r="B8" s="96"/>
      <c r="C8" s="96"/>
      <c r="D8" s="96"/>
      <c r="E8" s="11"/>
      <c r="F8" s="11"/>
      <c r="G8" s="10"/>
      <c r="H8" s="10"/>
      <c r="I8" s="10"/>
      <c r="J8" s="10"/>
      <c r="K8" s="10"/>
      <c r="L8" s="10"/>
      <c r="M8" s="10"/>
      <c r="N8" s="10" t="s">
        <v>9</v>
      </c>
      <c r="O8" s="14"/>
      <c r="P8" s="14"/>
      <c r="Q8" s="10"/>
      <c r="R8" s="10"/>
      <c r="S8" s="10"/>
    </row>
    <row r="9" spans="1:19" ht="18.75" x14ac:dyDescent="0.3">
      <c r="A9" s="15"/>
      <c r="B9" s="16"/>
      <c r="C9" s="80"/>
      <c r="D9" s="80"/>
      <c r="E9" s="11"/>
      <c r="F9" s="12"/>
      <c r="G9" s="80"/>
      <c r="H9" s="80"/>
      <c r="I9" s="80"/>
      <c r="J9" s="80"/>
      <c r="K9" s="80"/>
      <c r="L9" s="80"/>
      <c r="M9" s="17"/>
      <c r="N9" s="10" t="s">
        <v>10</v>
      </c>
      <c r="O9" s="14"/>
      <c r="P9" s="14"/>
      <c r="Q9" s="10"/>
      <c r="R9" s="10"/>
      <c r="S9" s="10"/>
    </row>
    <row r="10" spans="1:19" ht="15.75" thickBot="1" x14ac:dyDescent="0.3">
      <c r="A10" s="6"/>
      <c r="B10" s="18"/>
      <c r="C10" s="19"/>
      <c r="D10" s="20"/>
      <c r="E10" s="21"/>
      <c r="F10" s="2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x14ac:dyDescent="0.25">
      <c r="A11" s="117" t="s">
        <v>11</v>
      </c>
      <c r="B11" s="120" t="s">
        <v>12</v>
      </c>
      <c r="C11" s="120" t="s">
        <v>13</v>
      </c>
      <c r="D11" s="123" t="s">
        <v>14</v>
      </c>
      <c r="E11" s="124"/>
      <c r="F11" s="125"/>
      <c r="G11" s="99" t="s">
        <v>15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</row>
    <row r="12" spans="1:19" ht="39" customHeight="1" thickBot="1" x14ac:dyDescent="0.3">
      <c r="A12" s="118"/>
      <c r="B12" s="121"/>
      <c r="C12" s="121"/>
      <c r="D12" s="126"/>
      <c r="E12" s="127"/>
      <c r="F12" s="128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x14ac:dyDescent="0.25">
      <c r="A13" s="118"/>
      <c r="B13" s="121"/>
      <c r="C13" s="121"/>
      <c r="D13" s="105" t="s">
        <v>16</v>
      </c>
      <c r="E13" s="106"/>
      <c r="F13" s="107"/>
      <c r="G13" s="108" t="s">
        <v>17</v>
      </c>
      <c r="H13" s="110" t="s">
        <v>18</v>
      </c>
      <c r="I13" s="110" t="s">
        <v>19</v>
      </c>
      <c r="J13" s="110" t="s">
        <v>20</v>
      </c>
      <c r="K13" s="110" t="s">
        <v>21</v>
      </c>
      <c r="L13" s="110" t="s">
        <v>22</v>
      </c>
      <c r="M13" s="110" t="s">
        <v>23</v>
      </c>
      <c r="N13" s="110" t="s">
        <v>24</v>
      </c>
      <c r="O13" s="115" t="s">
        <v>25</v>
      </c>
      <c r="P13" s="111" t="s">
        <v>26</v>
      </c>
      <c r="Q13" s="111" t="s">
        <v>27</v>
      </c>
      <c r="R13" s="110" t="s">
        <v>28</v>
      </c>
      <c r="S13" s="113" t="s">
        <v>29</v>
      </c>
    </row>
    <row r="14" spans="1:19" ht="42.75" customHeight="1" x14ac:dyDescent="0.25">
      <c r="A14" s="118"/>
      <c r="B14" s="121"/>
      <c r="C14" s="121"/>
      <c r="D14" s="129" t="s">
        <v>30</v>
      </c>
      <c r="E14" s="131" t="s">
        <v>31</v>
      </c>
      <c r="F14" s="131" t="s">
        <v>32</v>
      </c>
      <c r="G14" s="109"/>
      <c r="H14" s="109"/>
      <c r="I14" s="109"/>
      <c r="J14" s="109"/>
      <c r="K14" s="109"/>
      <c r="L14" s="109"/>
      <c r="M14" s="109"/>
      <c r="N14" s="109"/>
      <c r="O14" s="116"/>
      <c r="P14" s="112"/>
      <c r="Q14" s="112"/>
      <c r="R14" s="109"/>
      <c r="S14" s="114"/>
    </row>
    <row r="15" spans="1:19" ht="15.75" thickBot="1" x14ac:dyDescent="0.3">
      <c r="A15" s="119"/>
      <c r="B15" s="122"/>
      <c r="C15" s="122"/>
      <c r="D15" s="130"/>
      <c r="E15" s="132"/>
      <c r="F15" s="132"/>
      <c r="G15" s="22" t="s">
        <v>33</v>
      </c>
      <c r="H15" s="22" t="s">
        <v>34</v>
      </c>
      <c r="I15" s="22" t="s">
        <v>35</v>
      </c>
      <c r="J15" s="22" t="s">
        <v>36</v>
      </c>
      <c r="K15" s="22" t="s">
        <v>37</v>
      </c>
      <c r="L15" s="22" t="s">
        <v>38</v>
      </c>
      <c r="M15" s="22" t="s">
        <v>39</v>
      </c>
      <c r="N15" s="22" t="s">
        <v>40</v>
      </c>
      <c r="O15" s="22" t="s">
        <v>41</v>
      </c>
      <c r="P15" s="22" t="s">
        <v>42</v>
      </c>
      <c r="Q15" s="22" t="s">
        <v>43</v>
      </c>
      <c r="R15" s="22" t="s">
        <v>44</v>
      </c>
      <c r="S15" s="23" t="s">
        <v>45</v>
      </c>
    </row>
    <row r="16" spans="1:19" x14ac:dyDescent="0.25">
      <c r="A16" s="24"/>
      <c r="B16" s="25"/>
      <c r="C16" s="26" t="s">
        <v>47</v>
      </c>
      <c r="D16" s="93">
        <v>50000</v>
      </c>
      <c r="E16" s="94"/>
      <c r="F16" s="95">
        <f>D16</f>
        <v>50000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1:19" x14ac:dyDescent="0.25">
      <c r="A17" s="24"/>
      <c r="B17" s="25"/>
      <c r="C17" s="26"/>
      <c r="D17" s="75"/>
      <c r="E17" s="27"/>
      <c r="F17" s="91">
        <f>F16-E17</f>
        <v>50000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</row>
    <row r="18" spans="1:19" x14ac:dyDescent="0.25">
      <c r="A18" s="24"/>
      <c r="B18" s="25"/>
      <c r="C18" s="26"/>
      <c r="D18" s="75"/>
      <c r="E18" s="27"/>
      <c r="F18" s="91">
        <f t="shared" ref="F18:F40" si="0">+F17-E18</f>
        <v>50000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x14ac:dyDescent="0.25">
      <c r="A19" s="24"/>
      <c r="B19" s="25"/>
      <c r="C19" s="33"/>
      <c r="D19" s="75"/>
      <c r="E19" s="27"/>
      <c r="F19" s="91">
        <f t="shared" si="0"/>
        <v>50000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19" x14ac:dyDescent="0.25">
      <c r="A20" s="24"/>
      <c r="B20" s="25"/>
      <c r="C20" s="26"/>
      <c r="D20" s="76"/>
      <c r="E20" s="27"/>
      <c r="F20" s="91">
        <f t="shared" si="0"/>
        <v>50000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x14ac:dyDescent="0.25">
      <c r="A21" s="24"/>
      <c r="B21" s="25"/>
      <c r="C21" s="26"/>
      <c r="D21" s="75"/>
      <c r="E21" s="27"/>
      <c r="F21" s="91">
        <f t="shared" si="0"/>
        <v>50000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x14ac:dyDescent="0.25">
      <c r="A22" s="24"/>
      <c r="B22" s="25"/>
      <c r="C22" s="26"/>
      <c r="D22" s="75"/>
      <c r="E22" s="27"/>
      <c r="F22" s="91">
        <f t="shared" si="0"/>
        <v>50000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</row>
    <row r="23" spans="1:19" x14ac:dyDescent="0.25">
      <c r="A23" s="24"/>
      <c r="B23" s="25"/>
      <c r="C23" s="26"/>
      <c r="D23" s="76"/>
      <c r="E23" s="27"/>
      <c r="F23" s="91">
        <f t="shared" si="0"/>
        <v>50000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19" x14ac:dyDescent="0.25">
      <c r="A24" s="24"/>
      <c r="B24" s="25"/>
      <c r="C24" s="26"/>
      <c r="D24" s="75"/>
      <c r="E24" s="27"/>
      <c r="F24" s="91">
        <f t="shared" si="0"/>
        <v>50000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5" spans="1:19" x14ac:dyDescent="0.25">
      <c r="A25" s="24"/>
      <c r="B25" s="25"/>
      <c r="C25" s="26"/>
      <c r="D25" s="75"/>
      <c r="E25" s="27"/>
      <c r="F25" s="91">
        <f t="shared" si="0"/>
        <v>50000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</row>
    <row r="26" spans="1:19" x14ac:dyDescent="0.25">
      <c r="A26" s="24"/>
      <c r="B26" s="25"/>
      <c r="C26" s="26"/>
      <c r="D26" s="75"/>
      <c r="E26" s="27"/>
      <c r="F26" s="91">
        <f t="shared" si="0"/>
        <v>50000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</row>
    <row r="27" spans="1:19" x14ac:dyDescent="0.25">
      <c r="A27" s="24"/>
      <c r="B27" s="25"/>
      <c r="C27" s="26"/>
      <c r="D27" s="75"/>
      <c r="E27" s="27"/>
      <c r="F27" s="91">
        <f t="shared" si="0"/>
        <v>50000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</row>
    <row r="28" spans="1:19" x14ac:dyDescent="0.25">
      <c r="A28" s="24"/>
      <c r="B28" s="25"/>
      <c r="C28" s="26"/>
      <c r="D28" s="75"/>
      <c r="E28" s="27"/>
      <c r="F28" s="91">
        <f t="shared" si="0"/>
        <v>50000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19" x14ac:dyDescent="0.25">
      <c r="A29" s="24"/>
      <c r="B29" s="25"/>
      <c r="C29" s="26"/>
      <c r="D29" s="75"/>
      <c r="E29" s="27"/>
      <c r="F29" s="91">
        <f t="shared" si="0"/>
        <v>50000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1:19" x14ac:dyDescent="0.25">
      <c r="A30" s="24"/>
      <c r="B30" s="25"/>
      <c r="C30" s="26"/>
      <c r="D30" s="75"/>
      <c r="E30" s="27"/>
      <c r="F30" s="91">
        <f t="shared" si="0"/>
        <v>50000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</row>
    <row r="31" spans="1:19" x14ac:dyDescent="0.25">
      <c r="A31" s="24"/>
      <c r="B31" s="25"/>
      <c r="C31" s="26"/>
      <c r="D31" s="75"/>
      <c r="E31" s="27"/>
      <c r="F31" s="91">
        <f t="shared" si="0"/>
        <v>50000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</row>
    <row r="32" spans="1:19" x14ac:dyDescent="0.25">
      <c r="A32" s="24"/>
      <c r="B32" s="25"/>
      <c r="C32" s="26"/>
      <c r="D32" s="75"/>
      <c r="E32" s="27"/>
      <c r="F32" s="91">
        <f t="shared" si="0"/>
        <v>50000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</row>
    <row r="33" spans="1:19" x14ac:dyDescent="0.25">
      <c r="A33" s="24"/>
      <c r="B33" s="25"/>
      <c r="C33" s="26"/>
      <c r="D33" s="75"/>
      <c r="E33" s="27"/>
      <c r="F33" s="91">
        <f t="shared" si="0"/>
        <v>50000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</row>
    <row r="34" spans="1:19" x14ac:dyDescent="0.25">
      <c r="A34" s="24"/>
      <c r="B34" s="25"/>
      <c r="C34" s="26"/>
      <c r="D34" s="31"/>
      <c r="E34" s="27"/>
      <c r="F34" s="91">
        <f t="shared" si="0"/>
        <v>50000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</row>
    <row r="35" spans="1:19" x14ac:dyDescent="0.25">
      <c r="A35" s="24"/>
      <c r="B35" s="25"/>
      <c r="C35" s="37"/>
      <c r="D35" s="38"/>
      <c r="E35" s="27"/>
      <c r="F35" s="91">
        <f t="shared" si="0"/>
        <v>50000</v>
      </c>
      <c r="G35" s="34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x14ac:dyDescent="0.25">
      <c r="A36" s="24"/>
      <c r="B36" s="25"/>
      <c r="C36" s="37"/>
      <c r="D36" s="38"/>
      <c r="E36" s="27"/>
      <c r="F36" s="91">
        <f t="shared" si="0"/>
        <v>50000</v>
      </c>
      <c r="G36" s="34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x14ac:dyDescent="0.25">
      <c r="A37" s="24"/>
      <c r="B37" s="25"/>
      <c r="C37" s="37"/>
      <c r="D37" s="38"/>
      <c r="E37" s="27"/>
      <c r="F37" s="91">
        <f t="shared" si="0"/>
        <v>50000</v>
      </c>
      <c r="G37" s="34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x14ac:dyDescent="0.25">
      <c r="A38" s="24"/>
      <c r="B38" s="25"/>
      <c r="C38" s="37"/>
      <c r="D38" s="38"/>
      <c r="E38" s="27"/>
      <c r="F38" s="91">
        <f t="shared" si="0"/>
        <v>50000</v>
      </c>
      <c r="G38" s="34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x14ac:dyDescent="0.25">
      <c r="A39" s="24"/>
      <c r="B39" s="25"/>
      <c r="C39" s="37"/>
      <c r="D39" s="38"/>
      <c r="E39" s="27"/>
      <c r="F39" s="91">
        <f t="shared" si="0"/>
        <v>50000</v>
      </c>
      <c r="G39" s="34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5.75" thickBot="1" x14ac:dyDescent="0.3">
      <c r="A40" s="24"/>
      <c r="B40" s="25"/>
      <c r="C40" s="39"/>
      <c r="D40" s="40"/>
      <c r="E40" s="41"/>
      <c r="F40" s="91">
        <f t="shared" si="0"/>
        <v>50000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</row>
    <row r="41" spans="1:19" ht="15.75" thickBot="1" x14ac:dyDescent="0.3">
      <c r="A41" s="24"/>
      <c r="B41" s="25"/>
      <c r="C41" s="45"/>
      <c r="D41" s="46"/>
      <c r="E41" s="47"/>
      <c r="F41" s="48"/>
      <c r="G41" s="49">
        <f t="shared" ref="G41:S41" si="1">SUM(G16:G40)</f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49">
        <f t="shared" si="1"/>
        <v>0</v>
      </c>
      <c r="P41" s="49">
        <f t="shared" si="1"/>
        <v>0</v>
      </c>
      <c r="Q41" s="49">
        <f t="shared" si="1"/>
        <v>0</v>
      </c>
      <c r="R41" s="49">
        <f t="shared" si="1"/>
        <v>0</v>
      </c>
      <c r="S41" s="50">
        <f t="shared" si="1"/>
        <v>0</v>
      </c>
    </row>
    <row r="42" spans="1:19" ht="16.5" thickTop="1" thickBot="1" x14ac:dyDescent="0.3">
      <c r="A42" s="51"/>
      <c r="B42" s="52"/>
      <c r="C42" s="53" t="s">
        <v>56</v>
      </c>
      <c r="D42" s="54"/>
      <c r="E42" s="90">
        <f>SUM(E17:E41)</f>
        <v>0</v>
      </c>
      <c r="F42" s="56"/>
      <c r="G42" s="134" t="s">
        <v>57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5"/>
      <c r="S42" s="89">
        <f>SUM(G41:S41)</f>
        <v>0</v>
      </c>
    </row>
    <row r="43" spans="1:19" ht="15.75" thickBot="1" x14ac:dyDescent="0.3">
      <c r="A43" s="58"/>
      <c r="B43" s="59"/>
      <c r="C43" s="60"/>
      <c r="D43" s="61"/>
      <c r="E43" s="62"/>
      <c r="F43" s="63"/>
      <c r="G43" s="136" t="s">
        <v>58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</row>
    <row r="44" spans="1:19" x14ac:dyDescent="0.25">
      <c r="A44" s="77"/>
      <c r="B44" s="65"/>
      <c r="C44" s="19"/>
      <c r="D44" s="20"/>
      <c r="E44" s="66"/>
      <c r="F44" s="6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68"/>
    </row>
    <row r="45" spans="1:19" x14ac:dyDescent="0.25">
      <c r="A45" s="139" t="s">
        <v>59</v>
      </c>
      <c r="B45" s="140"/>
      <c r="C45" s="140"/>
      <c r="D45" s="140"/>
      <c r="E45" s="140"/>
      <c r="F45" s="141"/>
      <c r="G45" s="142" t="s">
        <v>60</v>
      </c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4"/>
    </row>
    <row r="46" spans="1:19" x14ac:dyDescent="0.25">
      <c r="A46" s="145"/>
      <c r="B46" s="146"/>
      <c r="C46" s="146"/>
      <c r="D46" s="146"/>
      <c r="E46" s="146"/>
      <c r="F46" s="147"/>
      <c r="G46" s="142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4"/>
    </row>
    <row r="47" spans="1:19" x14ac:dyDescent="0.25">
      <c r="A47" s="154"/>
      <c r="B47" s="155"/>
      <c r="C47" s="155"/>
      <c r="D47" s="155"/>
      <c r="E47" s="155"/>
      <c r="F47" s="156"/>
      <c r="G47" s="142" t="s">
        <v>61</v>
      </c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4"/>
    </row>
    <row r="48" spans="1:19" x14ac:dyDescent="0.25">
      <c r="A48" s="157" t="s">
        <v>62</v>
      </c>
      <c r="B48" s="143"/>
      <c r="C48" s="143"/>
      <c r="D48" s="143"/>
      <c r="E48" s="143"/>
      <c r="F48" s="158"/>
      <c r="G48" s="142" t="s">
        <v>62</v>
      </c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4"/>
    </row>
    <row r="49" spans="1:19" x14ac:dyDescent="0.25">
      <c r="A49" s="154"/>
      <c r="B49" s="155"/>
      <c r="C49" s="155"/>
      <c r="D49" s="155"/>
      <c r="E49" s="155"/>
      <c r="F49" s="156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</row>
    <row r="50" spans="1:19" ht="15.75" thickBot="1" x14ac:dyDescent="0.3">
      <c r="A50" s="149" t="s">
        <v>63</v>
      </c>
      <c r="B50" s="150"/>
      <c r="C50" s="150"/>
      <c r="D50" s="150"/>
      <c r="E50" s="150"/>
      <c r="F50" s="151"/>
      <c r="G50" s="152" t="s">
        <v>64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3"/>
    </row>
    <row r="51" spans="1:19" x14ac:dyDescent="0.25">
      <c r="A51" s="79"/>
      <c r="B51" s="78"/>
      <c r="C51" s="3"/>
      <c r="D51" s="4"/>
      <c r="E51" s="5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81"/>
      <c r="B52" s="82"/>
      <c r="C52" s="83"/>
      <c r="D52" s="84"/>
      <c r="E52" s="5"/>
      <c r="F52" s="5"/>
      <c r="G52" s="84"/>
      <c r="H52" s="85"/>
      <c r="I52" s="84"/>
      <c r="J52" s="86"/>
      <c r="K52" s="86"/>
      <c r="L52" s="86"/>
      <c r="M52" s="86"/>
      <c r="N52" s="86"/>
      <c r="O52" s="86"/>
      <c r="P52" s="72"/>
      <c r="Q52" s="4"/>
      <c r="R52" s="4"/>
      <c r="S52" s="4"/>
    </row>
    <row r="53" spans="1:19" x14ac:dyDescent="0.25">
      <c r="A53" s="81"/>
      <c r="B53" s="87"/>
      <c r="C53" s="82"/>
      <c r="D53" s="84"/>
      <c r="E53" s="5"/>
      <c r="F53" s="5"/>
      <c r="G53" s="84"/>
      <c r="H53" s="85"/>
      <c r="I53" s="85"/>
      <c r="J53" s="86"/>
      <c r="K53" s="86"/>
      <c r="L53" s="86"/>
      <c r="M53" s="86"/>
      <c r="N53" s="86"/>
      <c r="O53" s="86"/>
      <c r="P53" s="72"/>
      <c r="Q53" s="4"/>
      <c r="R53" s="4"/>
      <c r="S53" s="4"/>
    </row>
    <row r="54" spans="1:19" x14ac:dyDescent="0.25">
      <c r="A54" s="88"/>
      <c r="B54" s="83"/>
      <c r="C54" s="82"/>
      <c r="D54" s="84"/>
      <c r="E54" s="5"/>
      <c r="F54" s="5"/>
      <c r="G54" s="84"/>
      <c r="H54" s="85"/>
      <c r="I54" s="85"/>
      <c r="J54" s="86"/>
      <c r="K54" s="86"/>
      <c r="L54" s="159"/>
      <c r="M54" s="159"/>
      <c r="N54" s="86"/>
      <c r="O54" s="86"/>
      <c r="P54" s="72"/>
      <c r="Q54" s="4"/>
      <c r="R54" s="4"/>
      <c r="S54" s="4"/>
    </row>
    <row r="55" spans="1:19" x14ac:dyDescent="0.25">
      <c r="A55" s="88"/>
      <c r="B55" s="83"/>
      <c r="C55" s="82"/>
      <c r="D55" s="84"/>
      <c r="E55" s="5"/>
      <c r="F55" s="5"/>
      <c r="G55" s="84"/>
      <c r="H55" s="85"/>
      <c r="I55" s="85"/>
      <c r="J55" s="86"/>
      <c r="K55" s="86"/>
      <c r="L55" s="86"/>
      <c r="M55" s="86"/>
      <c r="N55" s="86"/>
      <c r="O55" s="86"/>
      <c r="P55" s="72"/>
      <c r="Q55" s="4"/>
      <c r="R55" s="4"/>
      <c r="S55" s="4"/>
    </row>
    <row r="56" spans="1:19" x14ac:dyDescent="0.25">
      <c r="A56" s="79"/>
      <c r="B56" s="78"/>
      <c r="C56" s="3"/>
      <c r="D56" s="4"/>
      <c r="E56" s="5"/>
      <c r="F56" s="5"/>
      <c r="G56" s="4"/>
      <c r="H56" s="71"/>
      <c r="I56" s="71"/>
      <c r="J56" s="72"/>
      <c r="K56" s="72"/>
      <c r="L56" s="72"/>
      <c r="M56" s="72"/>
      <c r="N56" s="72"/>
      <c r="O56" s="72"/>
      <c r="P56" s="72"/>
      <c r="Q56" s="4"/>
      <c r="R56" s="4"/>
      <c r="S56" s="4"/>
    </row>
    <row r="57" spans="1:19" x14ac:dyDescent="0.25">
      <c r="A57" s="79"/>
      <c r="B57" s="78"/>
      <c r="C57" s="3"/>
      <c r="D57" s="4"/>
      <c r="E57" s="5"/>
      <c r="F57" s="5"/>
      <c r="G57" s="4"/>
      <c r="H57" s="71"/>
      <c r="I57" s="71"/>
      <c r="J57" s="72"/>
      <c r="K57" s="72"/>
      <c r="L57" s="72"/>
      <c r="M57" s="72"/>
      <c r="N57" s="72"/>
      <c r="O57" s="72"/>
      <c r="P57" s="72"/>
      <c r="Q57" s="4"/>
      <c r="R57" s="4"/>
      <c r="S57" s="4"/>
    </row>
    <row r="58" spans="1:19" x14ac:dyDescent="0.25">
      <c r="A58" s="79"/>
      <c r="B58" s="78"/>
      <c r="C58" s="3"/>
      <c r="D58" s="4"/>
      <c r="E58" s="5"/>
      <c r="F58" s="5"/>
      <c r="G58" s="4"/>
      <c r="H58" s="71"/>
      <c r="I58" s="71"/>
      <c r="J58" s="72"/>
      <c r="K58" s="72"/>
      <c r="L58" s="72"/>
      <c r="M58" s="72"/>
      <c r="N58" s="72"/>
      <c r="O58" s="72"/>
      <c r="P58" s="72"/>
      <c r="Q58" s="4"/>
      <c r="R58" s="4"/>
      <c r="S58" s="4"/>
    </row>
  </sheetData>
  <mergeCells count="42">
    <mergeCell ref="A50:F50"/>
    <mergeCell ref="G50:S50"/>
    <mergeCell ref="L54:M54"/>
    <mergeCell ref="A47:F47"/>
    <mergeCell ref="G47:S47"/>
    <mergeCell ref="A48:F48"/>
    <mergeCell ref="G48:S48"/>
    <mergeCell ref="A49:F49"/>
    <mergeCell ref="G49:S49"/>
    <mergeCell ref="G42:R42"/>
    <mergeCell ref="G43:S43"/>
    <mergeCell ref="A45:F45"/>
    <mergeCell ref="G45:S45"/>
    <mergeCell ref="A46:F46"/>
    <mergeCell ref="G46:S46"/>
    <mergeCell ref="P13:P14"/>
    <mergeCell ref="Q13:Q14"/>
    <mergeCell ref="R13:R14"/>
    <mergeCell ref="S13:S14"/>
    <mergeCell ref="D14:D15"/>
    <mergeCell ref="E14:E15"/>
    <mergeCell ref="F14:F15"/>
    <mergeCell ref="J13:J14"/>
    <mergeCell ref="K13:K14"/>
    <mergeCell ref="L13:L14"/>
    <mergeCell ref="M13:M14"/>
    <mergeCell ref="N13:N14"/>
    <mergeCell ref="O13:O14"/>
    <mergeCell ref="D13:F13"/>
    <mergeCell ref="G13:G14"/>
    <mergeCell ref="H13:H14"/>
    <mergeCell ref="I13:I14"/>
    <mergeCell ref="A8:D8"/>
    <mergeCell ref="A11:A15"/>
    <mergeCell ref="B11:B15"/>
    <mergeCell ref="C11:C15"/>
    <mergeCell ref="D11:F12"/>
    <mergeCell ref="M1:O1"/>
    <mergeCell ref="Q1:S1"/>
    <mergeCell ref="A3:S3"/>
    <mergeCell ref="A7:D7"/>
    <mergeCell ref="G11:S12"/>
  </mergeCells>
  <pageMargins left="0.11811023622047245" right="0.11811023622047245" top="0.11811023622047245" bottom="0.1181102362204724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CDR SAMPLE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</dc:creator>
  <cp:lastModifiedBy>VIVIAN-PC</cp:lastModifiedBy>
  <cp:lastPrinted>2022-03-11T08:08:59Z</cp:lastPrinted>
  <dcterms:created xsi:type="dcterms:W3CDTF">2022-03-04T02:11:43Z</dcterms:created>
  <dcterms:modified xsi:type="dcterms:W3CDTF">2022-04-06T06:16:25Z</dcterms:modified>
</cp:coreProperties>
</file>